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30" tabRatio="603" activeTab="0"/>
  </bookViews>
  <sheets>
    <sheet name="uzasadnienie" sheetId="1" r:id="rId1"/>
  </sheets>
  <definedNames>
    <definedName name="JEDN_2078168_3_38" localSheetId="0">'uzasadnienie'!#REF!</definedName>
    <definedName name="zakl" localSheetId="0">'uzasadnienie'!#REF!</definedName>
  </definedNames>
  <calcPr fullCalcOnLoad="1"/>
</workbook>
</file>

<file path=xl/sharedStrings.xml><?xml version="1.0" encoding="utf-8"?>
<sst xmlns="http://schemas.openxmlformats.org/spreadsheetml/2006/main" count="103" uniqueCount="82">
  <si>
    <t>W imieniu Zarządu Powiatu Pabianickiego projekt Uchwały Rady Powiatu Pabianickiego</t>
  </si>
  <si>
    <t>referuje Pani Elżbieta Piekielniak Skarbnik Powiatu.</t>
  </si>
  <si>
    <t xml:space="preserve">Uzasadnienie </t>
  </si>
  <si>
    <t>Na mocy art. 230 ust. 1 ustawy o finansach publicznych inicjatywę w sprawie sporządzenia projektu</t>
  </si>
  <si>
    <t>do zarządu jednostki samorządu terytorialnego.</t>
  </si>
  <si>
    <t>Zmiany w załączniku nr 2 - Wykaz przedsięwzięć wieloletnich:</t>
  </si>
  <si>
    <t>1.3.2. wydatki majątkowe</t>
  </si>
  <si>
    <t>1.1. Wydatki na programy, projekty lub zadania związane z programami realizowanymi z udziałem środków, o których mowa w art. 5 ust. 1 pkt 2 i 3 ustawy z dnia 27 sierpnia 2009 r. o finansach publicznych:</t>
  </si>
  <si>
    <t>1.3. Wydatki na programy, projekty lub zadania pozostałe:</t>
  </si>
  <si>
    <t>1.1.1. wydatki bieżące:</t>
  </si>
  <si>
    <t>o kwotę</t>
  </si>
  <si>
    <t>1.1.1.6</t>
  </si>
  <si>
    <t>1.1.1.8</t>
  </si>
  <si>
    <t>1.1.1.5</t>
  </si>
  <si>
    <t>"PWP Kształcenie modułowe - szansą edukacyjnego</t>
  </si>
  <si>
    <t>rozwoju"</t>
  </si>
  <si>
    <t>do projektu Uchwały Rady Powiatu Pabianickiego w sprawie zmiany Wieloletniej Prognozy Finansowej Powiatu Pabianickiego na lata 2015-2021</t>
  </si>
  <si>
    <t xml:space="preserve">uchwały w sprawie wieloletniej prognozy finansowej i jej zmiany należy wyłącznie </t>
  </si>
  <si>
    <t>Projekt niniejszej uchwały przygotowano, w celu zapewnienia zgodności wartości przyjętych</t>
  </si>
  <si>
    <t>W Wieloletniej Prognozie Finansowej Powiatu Pabianickiego - w załączniku nr 1 do przedkładanego</t>
  </si>
  <si>
    <t>projektu uchwały wprowadzone zostaną zmiany, zgodne ze zmianami ujętymi w projekcie uchwały</t>
  </si>
  <si>
    <t>w Wieloletniej Prognozie Finansowej Powiatu Pabianickiego na lata 2015-2021 z wartościami ujętymi</t>
  </si>
  <si>
    <t>w budżecie Powiatu Pabianickiego na 2015 rok.</t>
  </si>
  <si>
    <t>w sprawie zmian budżetu Powiatu Pabianickiego na 2015 rok oraz załącznikiem nr 3 - Objaśnienia do WPF.</t>
  </si>
  <si>
    <t>limit wydatków</t>
  </si>
  <si>
    <t>planowane do pozyskania środki</t>
  </si>
  <si>
    <t>Łączne nakłady:</t>
  </si>
  <si>
    <t>Zmian dokonuje się na podstawie wniosków Wydziału Dróg i Mostów Starostwa Powiatowego</t>
  </si>
  <si>
    <t>Zwiększa się limit wydatków i zobowiązań na 2015 rok na realizację przedsięwzięcia:</t>
  </si>
  <si>
    <t>"Przebudowa drogi powiatowej nr 3308E Szynkielew, Petrykozy, Kudrowice, Gmina Pabianice"</t>
  </si>
  <si>
    <t>w Pabianicach nr DP.3026.1.2015 z dnia 12 stycznia 2015r.</t>
  </si>
  <si>
    <t>w związku z przyjęciem pomocy finansowej od Gminy Pabianice w kwocie 496 806 zł</t>
  </si>
  <si>
    <t>wydatki poniesione w latach poprzednich</t>
  </si>
  <si>
    <t>limit zobowiązań na 2015 r.</t>
  </si>
  <si>
    <t>Ponadto, urealnia się wysokość wydatków poniesionych w latach poprzednich do wysokości wykonania</t>
  </si>
  <si>
    <t>na dzień 31.12.2014r. - zmniejszenie 63 314 zł.</t>
  </si>
  <si>
    <t>Limit wydatków na 2015 r. po zmianie</t>
  </si>
  <si>
    <t>1.1.1.1</t>
  </si>
  <si>
    <t>"Młodzi Niezależni"</t>
  </si>
  <si>
    <t>1.1.1.2</t>
  </si>
  <si>
    <t>"Rekiny biznesu"</t>
  </si>
  <si>
    <t>Limit zobowiązań na 2015 r. po zmianie</t>
  </si>
  <si>
    <t>Urzędzie Pracy w Pabianicach w związku z decyzją Wojewódzkiego Urzędu Pracy w Łodzi</t>
  </si>
  <si>
    <t>1.1.1.9</t>
  </si>
  <si>
    <t>"Skuteczny Urząd 6"</t>
  </si>
  <si>
    <t>limit zobowiązań</t>
  </si>
  <si>
    <t>&gt; Wprowadza się przedsięwzięcie pod nazwą "Skuteczny Urząd 6" realizowane w Powiatowym</t>
  </si>
  <si>
    <t xml:space="preserve">&gt; Niewykorzystane limity wydatków i limity zobowiązań w 2014 roku na realizację projektów unijnych </t>
  </si>
  <si>
    <r>
      <t xml:space="preserve">przesuwa się na 2015 rok, </t>
    </r>
    <r>
      <rPr>
        <sz val="9"/>
        <rFont val="Times New Roman"/>
        <family val="1"/>
      </rPr>
      <t>w tym projekty:</t>
    </r>
  </si>
  <si>
    <t>Dyrektora Powiatowego Urzędu Pracy w Pabianicach z dnia 9, 12 i 14 stycznia 2015r.</t>
  </si>
  <si>
    <t>oraz Dyrektora Powiatowego Centrum Pomocy Rodzinie w Pabianicach z dnia 12 stycznia 2015r.</t>
  </si>
  <si>
    <t>&gt; Wprowadza się przedsięwzięcie pod nazwą "Równe szanse" realizowane w Powiatowym</t>
  </si>
  <si>
    <t>Centrum Pomocy Rodzinie w Pabianicach w związku z decyzją Wojewódzkiego Urzędu Pracy w Łodzi</t>
  </si>
  <si>
    <t>1.1.1.10</t>
  </si>
  <si>
    <t>"Równe szanse"</t>
  </si>
  <si>
    <t xml:space="preserve">o wydłużeniu okresu jego realizacji do dnia 30.01.2015r. (poprzednie zakończenie okresu realizacji przypadało </t>
  </si>
  <si>
    <t>na dzień 31.12.2014r.)</t>
  </si>
  <si>
    <t>o wydłużeniu okresu jego realizacji do dnia 31.03.2015r. (poprzednie zakończenie okresu realizacji przypadało</t>
  </si>
  <si>
    <t>1.1.1.3</t>
  </si>
  <si>
    <t>1.1.1.4</t>
  </si>
  <si>
    <t xml:space="preserve">zwiększenie </t>
  </si>
  <si>
    <t>"Energia odnawialna -</t>
  </si>
  <si>
    <t>dziedzina przyszłości"</t>
  </si>
  <si>
    <t xml:space="preserve">"Branże przyszłości - gwarancją </t>
  </si>
  <si>
    <t>rozwoju i sukcesu"</t>
  </si>
  <si>
    <t>zwiększenie o kwotę 820 zł</t>
  </si>
  <si>
    <t xml:space="preserve">"Nowy system doskonalenia </t>
  </si>
  <si>
    <t>nauczycieli powiatu pabianickiego"</t>
  </si>
  <si>
    <t xml:space="preserve">Dyrektora Powiatowego Ośrodka Doskonalenia Nauczycieli i Doradztwa Metodycznego w Pabianicach, </t>
  </si>
  <si>
    <t>Zmiany wprowadzono na podstawie wniosków Dyrektorów Zespołu Szkół nr 1, 2, 3 i 5 w Pabianicach,</t>
  </si>
  <si>
    <t>&gt; Wprowadza się przedsięwzięcie pod nazwą "Wszyscy mamy równe szanse" realizowane w Zespole</t>
  </si>
  <si>
    <t>Szkół Specjalnych nr 5 w Pabianicach, zgodnie z umową zawartą w dniu 27 listopada 2014 r.</t>
  </si>
  <si>
    <t>nr UDA-POKL.09.02.00-10-053/14-00 w ramach Programu Operacyjnego Kapitał Ludzki.</t>
  </si>
  <si>
    <t>Projekt partnerski realizowany w latach 2014-2015.</t>
  </si>
  <si>
    <t>1.1.1.11</t>
  </si>
  <si>
    <t>"Wszyscy mamy równe szanse"</t>
  </si>
  <si>
    <t>"Inwestycja w szkołę - inwestycją w fachowca"</t>
  </si>
  <si>
    <t>zwiększenie o kwotę 143 251,88</t>
  </si>
  <si>
    <t>było 12 478 zł</t>
  </si>
  <si>
    <t>było 3 640 zł</t>
  </si>
  <si>
    <t>Ponadto, urealnia się limit zobowiązań na 2015r. zwiększenie o kwotę 5 042,17 zł (było 99 654,73 zł).</t>
  </si>
  <si>
    <t>Ponadto, urealnia się limit zobowiązań na 2015r. zmniejszenie o kwotę 33 117,19 zł (było 72 884,12 zł).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</si>
</sst>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&quot;zł&quot;_-;\-* #,##0\ &quot;zł&quot;_-;_-* &quot;-&quot;??\ &quot;zł&quot;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\ &quot;zł&quot;_-;\-* #,##0.0\ &quot;zł&quot;_-;_-* &quot;-&quot;??\ &quot;zł&quot;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0.0%"/>
    <numFmt numFmtId="172" formatCode="0.0"/>
    <numFmt numFmtId="173" formatCode="[$€-2]\ #,##0.00_);[Red]\([$€-2]\ #,##0.00\)"/>
    <numFmt numFmtId="174" formatCode="_-* #,##0.0\ &quot;zł&quot;_-;\-* #,##0.0\ &quot;zł&quot;_-;_-* &quot;-&quot;\ &quot;zł&quot;_-;_-@_-"/>
    <numFmt numFmtId="175" formatCode="_-* #,##0.00\ &quot;zł&quot;_-;\-* #,##0.00\ &quot;zł&quot;_-;_-* &quot;-&quot;\ &quot;zł&quot;_-;_-@_-"/>
    <numFmt numFmtId="176" formatCode="[$-415]d\ mmmm\ yyyy"/>
    <numFmt numFmtId="177" formatCode="_-* #,##0.000\ &quot;zł&quot;_-;\-* #,##0.000\ &quot;zł&quot;_-;_-* &quot;-&quot;\ &quot;zł&quot;_-;_-@_-"/>
    <numFmt numFmtId="178" formatCode="#,##0.0\ &quot;zł&quot;;[Red]\-#,##0.0\ &quot;zł&quot;"/>
    <numFmt numFmtId="179" formatCode="#,##0.000\ &quot;zł&quot;;[Red]\-#,##0.000\ &quot;zł&quot;"/>
    <numFmt numFmtId="180" formatCode="#,##0.0000\ &quot;zł&quot;;[Red]\-#,##0.0000\ &quot;zł&quot;"/>
    <numFmt numFmtId="181" formatCode="#,##0.0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 CE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 CE"/>
      <family val="1"/>
    </font>
    <font>
      <sz val="11"/>
      <name val="Arial CE"/>
      <family val="0"/>
    </font>
    <font>
      <sz val="10"/>
      <name val="Times New Roman"/>
      <family val="1"/>
    </font>
    <font>
      <sz val="10"/>
      <color indexed="12"/>
      <name val="Times New Roman"/>
      <family val="1"/>
    </font>
    <font>
      <sz val="14"/>
      <name val="Arial CE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i/>
      <sz val="11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indent="1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" fontId="8" fillId="0" borderId="0" xfId="0" applyNumberFormat="1" applyFont="1" applyAlignment="1">
      <alignment horizontal="center" vertical="top"/>
    </xf>
    <xf numFmtId="4" fontId="8" fillId="0" borderId="0" xfId="0" applyNumberFormat="1" applyFont="1" applyBorder="1" applyAlignment="1">
      <alignment horizontal="center" vertical="top"/>
    </xf>
    <xf numFmtId="4" fontId="8" fillId="0" borderId="0" xfId="0" applyNumberFormat="1" applyFont="1" applyBorder="1" applyAlignment="1">
      <alignment vertical="top"/>
    </xf>
    <xf numFmtId="41" fontId="9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3" fontId="11" fillId="0" borderId="0" xfId="42" applyFont="1" applyAlignment="1">
      <alignment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13" fillId="0" borderId="0" xfId="0" applyNumberFormat="1" applyFont="1" applyAlignment="1">
      <alignment vertical="top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43" fontId="12" fillId="0" borderId="0" xfId="42" applyFont="1" applyAlignment="1">
      <alignment/>
    </xf>
    <xf numFmtId="0" fontId="15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16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  <xf numFmtId="43" fontId="4" fillId="0" borderId="0" xfId="42" applyFont="1" applyAlignment="1">
      <alignment/>
    </xf>
    <xf numFmtId="8" fontId="4" fillId="0" borderId="0" xfId="0" applyNumberFormat="1" applyFont="1" applyAlignment="1">
      <alignment/>
    </xf>
    <xf numFmtId="0" fontId="18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8" fontId="1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4" fontId="20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0" fontId="23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49" fontId="8" fillId="0" borderId="0" xfId="0" applyNumberFormat="1" applyFont="1" applyAlignment="1">
      <alignment horizontal="right"/>
    </xf>
    <xf numFmtId="0" fontId="18" fillId="0" borderId="0" xfId="0" applyFont="1" applyBorder="1" applyAlignment="1">
      <alignment/>
    </xf>
    <xf numFmtId="43" fontId="1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8" fillId="0" borderId="0" xfId="0" applyNumberFormat="1" applyFont="1" applyBorder="1" applyAlignment="1">
      <alignment/>
    </xf>
    <xf numFmtId="0" fontId="18" fillId="0" borderId="0" xfId="0" applyFont="1" applyBorder="1" applyAlignment="1">
      <alignment vertical="top"/>
    </xf>
    <xf numFmtId="0" fontId="8" fillId="0" borderId="11" xfId="0" applyFont="1" applyBorder="1" applyAlignment="1">
      <alignment horizontal="center" vertical="center" wrapText="1"/>
    </xf>
    <xf numFmtId="8" fontId="14" fillId="0" borderId="12" xfId="0" applyNumberFormat="1" applyFont="1" applyBorder="1" applyAlignment="1">
      <alignment/>
    </xf>
    <xf numFmtId="8" fontId="4" fillId="0" borderId="12" xfId="0" applyNumberFormat="1" applyFont="1" applyBorder="1" applyAlignment="1">
      <alignment/>
    </xf>
    <xf numFmtId="0" fontId="8" fillId="0" borderId="12" xfId="0" applyFont="1" applyBorder="1" applyAlignment="1">
      <alignment vertical="center" wrapText="1"/>
    </xf>
    <xf numFmtId="8" fontId="14" fillId="0" borderId="12" xfId="60" applyNumberFormat="1" applyFont="1" applyBorder="1" applyAlignment="1">
      <alignment/>
    </xf>
    <xf numFmtId="8" fontId="8" fillId="24" borderId="12" xfId="0" applyNumberFormat="1" applyFont="1" applyFill="1" applyBorder="1" applyAlignment="1">
      <alignment vertical="top" wrapText="1"/>
    </xf>
    <xf numFmtId="8" fontId="14" fillId="24" borderId="12" xfId="0" applyNumberFormat="1" applyFont="1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15" xfId="0" applyFont="1" applyFill="1" applyBorder="1" applyAlignment="1">
      <alignment horizontal="left"/>
    </xf>
    <xf numFmtId="49" fontId="4" fillId="0" borderId="16" xfId="0" applyNumberFormat="1" applyFont="1" applyBorder="1" applyAlignment="1">
      <alignment horizontal="right"/>
    </xf>
    <xf numFmtId="8" fontId="4" fillId="0" borderId="17" xfId="0" applyNumberFormat="1" applyFont="1" applyBorder="1" applyAlignment="1">
      <alignment/>
    </xf>
    <xf numFmtId="8" fontId="4" fillId="0" borderId="0" xfId="0" applyNumberFormat="1" applyFont="1" applyBorder="1" applyAlignment="1">
      <alignment/>
    </xf>
    <xf numFmtId="0" fontId="4" fillId="0" borderId="17" xfId="0" applyFont="1" applyFill="1" applyBorder="1" applyAlignment="1">
      <alignment horizontal="right"/>
    </xf>
    <xf numFmtId="49" fontId="22" fillId="0" borderId="16" xfId="0" applyNumberFormat="1" applyFont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right"/>
    </xf>
    <xf numFmtId="0" fontId="11" fillId="0" borderId="19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4" fontId="20" fillId="0" borderId="0" xfId="0" applyNumberFormat="1" applyFont="1" applyFill="1" applyAlignment="1">
      <alignment/>
    </xf>
    <xf numFmtId="8" fontId="14" fillId="0" borderId="12" xfId="0" applyNumberFormat="1" applyFont="1" applyFill="1" applyBorder="1" applyAlignment="1">
      <alignment/>
    </xf>
    <xf numFmtId="8" fontId="8" fillId="0" borderId="12" xfId="0" applyNumberFormat="1" applyFont="1" applyFill="1" applyBorder="1" applyAlignment="1">
      <alignment vertical="top" wrapText="1"/>
    </xf>
    <xf numFmtId="8" fontId="8" fillId="0" borderId="13" xfId="0" applyNumberFormat="1" applyFont="1" applyFill="1" applyBorder="1" applyAlignment="1">
      <alignment vertical="top" wrapText="1"/>
    </xf>
    <xf numFmtId="44" fontId="14" fillId="0" borderId="12" xfId="60" applyFont="1" applyFill="1" applyBorder="1" applyAlignment="1">
      <alignment/>
    </xf>
    <xf numFmtId="0" fontId="19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6" fillId="0" borderId="0" xfId="0" applyFont="1" applyFill="1" applyBorder="1" applyAlignment="1">
      <alignment horizontal="left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tabSelected="1" zoomScalePageLayoutView="0" workbookViewId="0" topLeftCell="A20">
      <selection activeCell="J30" sqref="J30"/>
    </sheetView>
  </sheetViews>
  <sheetFormatPr defaultColWidth="9.00390625" defaultRowHeight="15" customHeight="1"/>
  <cols>
    <col min="1" max="1" width="1.25" style="4" customWidth="1"/>
    <col min="2" max="2" width="7.00390625" style="4" customWidth="1"/>
    <col min="3" max="3" width="9.25390625" style="4" customWidth="1"/>
    <col min="4" max="4" width="9.75390625" style="4" customWidth="1"/>
    <col min="5" max="6" width="14.375" style="4" customWidth="1"/>
    <col min="7" max="7" width="12.875" style="4" customWidth="1"/>
    <col min="8" max="8" width="12.625" style="4" customWidth="1"/>
    <col min="9" max="9" width="13.625" style="4" customWidth="1"/>
    <col min="10" max="10" width="26.375" style="4" customWidth="1"/>
    <col min="11" max="11" width="11.125" style="4" customWidth="1"/>
    <col min="12" max="12" width="13.375" style="4" bestFit="1" customWidth="1"/>
    <col min="13" max="13" width="9.125" style="4" customWidth="1"/>
    <col min="14" max="15" width="11.875" style="4" bestFit="1" customWidth="1"/>
    <col min="16" max="16" width="9.875" style="4" bestFit="1" customWidth="1"/>
    <col min="17" max="17" width="10.875" style="4" bestFit="1" customWidth="1"/>
    <col min="18" max="16384" width="9.125" style="4" customWidth="1"/>
  </cols>
  <sheetData>
    <row r="1" spans="2:11" ht="15" customHeight="1">
      <c r="B1" s="92" t="s">
        <v>2</v>
      </c>
      <c r="C1" s="92"/>
      <c r="D1" s="92"/>
      <c r="E1" s="92"/>
      <c r="F1" s="92"/>
      <c r="G1" s="92"/>
      <c r="H1" s="92"/>
      <c r="I1" s="92"/>
      <c r="J1" s="33"/>
      <c r="K1" s="5"/>
    </row>
    <row r="2" spans="1:10" ht="33.75" customHeight="1">
      <c r="A2" s="91" t="s">
        <v>16</v>
      </c>
      <c r="B2" s="91"/>
      <c r="C2" s="91"/>
      <c r="D2" s="91"/>
      <c r="E2" s="91"/>
      <c r="F2" s="91"/>
      <c r="G2" s="91"/>
      <c r="H2" s="91"/>
      <c r="I2" s="91"/>
      <c r="J2" s="32"/>
    </row>
    <row r="3" spans="1:10" ht="1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5" customHeight="1">
      <c r="A4" s="6"/>
      <c r="B4" s="1" t="s">
        <v>3</v>
      </c>
      <c r="C4" s="6"/>
      <c r="D4" s="6"/>
      <c r="E4" s="6"/>
      <c r="F4" s="6"/>
      <c r="G4" s="6"/>
      <c r="H4" s="6"/>
      <c r="I4" s="6"/>
      <c r="J4" s="6"/>
    </row>
    <row r="5" spans="1:10" ht="15" customHeight="1">
      <c r="A5" s="6"/>
      <c r="B5" s="15" t="s">
        <v>17</v>
      </c>
      <c r="C5" s="6"/>
      <c r="D5" s="6"/>
      <c r="E5" s="6"/>
      <c r="F5" s="6"/>
      <c r="G5" s="6"/>
      <c r="H5" s="6"/>
      <c r="I5" s="6"/>
      <c r="J5" s="6"/>
    </row>
    <row r="6" spans="1:10" ht="15" customHeight="1">
      <c r="A6" s="6"/>
      <c r="B6" s="15" t="s">
        <v>4</v>
      </c>
      <c r="C6" s="6"/>
      <c r="D6" s="6"/>
      <c r="E6" s="6"/>
      <c r="F6" s="6"/>
      <c r="G6" s="6"/>
      <c r="H6" s="6"/>
      <c r="I6" s="6"/>
      <c r="J6" s="6"/>
    </row>
    <row r="7" spans="1:10" ht="1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5.75" customHeight="1">
      <c r="A8" s="3"/>
      <c r="B8" s="1" t="s">
        <v>18</v>
      </c>
      <c r="C8" s="2"/>
      <c r="D8" s="7"/>
      <c r="E8" s="7"/>
      <c r="F8" s="7"/>
      <c r="G8" s="8"/>
      <c r="H8" s="8"/>
      <c r="I8" s="8"/>
      <c r="J8" s="8"/>
    </row>
    <row r="9" spans="1:10" ht="15.75" customHeight="1">
      <c r="A9" s="3"/>
      <c r="B9" s="1" t="s">
        <v>21</v>
      </c>
      <c r="C9" s="2"/>
      <c r="D9" s="7"/>
      <c r="E9" s="7"/>
      <c r="F9" s="7"/>
      <c r="G9" s="8"/>
      <c r="H9" s="8"/>
      <c r="I9" s="8"/>
      <c r="J9" s="8"/>
    </row>
    <row r="10" spans="1:10" ht="15.75" customHeight="1">
      <c r="A10" s="3"/>
      <c r="B10" s="1" t="s">
        <v>22</v>
      </c>
      <c r="C10" s="2"/>
      <c r="D10" s="7"/>
      <c r="E10" s="7"/>
      <c r="F10" s="7"/>
      <c r="G10" s="8"/>
      <c r="H10" s="8"/>
      <c r="I10" s="8"/>
      <c r="J10" s="8"/>
    </row>
    <row r="11" spans="1:10" ht="15.75" customHeight="1">
      <c r="A11" s="3"/>
      <c r="B11" s="1"/>
      <c r="C11" s="2"/>
      <c r="D11" s="2"/>
      <c r="E11" s="7"/>
      <c r="F11" s="7"/>
      <c r="G11" s="8"/>
      <c r="H11" s="8"/>
      <c r="I11" s="8"/>
      <c r="J11" s="8"/>
    </row>
    <row r="12" spans="1:10" ht="15.75" customHeight="1">
      <c r="A12" s="3"/>
      <c r="B12" s="1" t="s">
        <v>19</v>
      </c>
      <c r="C12" s="2"/>
      <c r="D12" s="2"/>
      <c r="E12" s="7"/>
      <c r="F12" s="7"/>
      <c r="G12" s="8"/>
      <c r="H12" s="8"/>
      <c r="I12" s="8"/>
      <c r="J12" s="8"/>
    </row>
    <row r="13" spans="1:10" ht="15.75" customHeight="1">
      <c r="A13" s="3"/>
      <c r="B13" s="1" t="s">
        <v>20</v>
      </c>
      <c r="C13" s="2"/>
      <c r="D13" s="2"/>
      <c r="E13" s="7"/>
      <c r="F13" s="7"/>
      <c r="G13" s="8"/>
      <c r="H13" s="8"/>
      <c r="I13" s="8"/>
      <c r="J13" s="8"/>
    </row>
    <row r="14" spans="1:10" ht="15.75" customHeight="1">
      <c r="A14" s="3"/>
      <c r="B14" s="1" t="s">
        <v>23</v>
      </c>
      <c r="C14" s="2"/>
      <c r="D14" s="2"/>
      <c r="E14" s="7"/>
      <c r="F14" s="7"/>
      <c r="G14" s="8"/>
      <c r="H14" s="8"/>
      <c r="I14" s="8"/>
      <c r="J14" s="8"/>
    </row>
    <row r="15" spans="1:11" ht="13.5" customHeight="1">
      <c r="A15" s="3"/>
      <c r="B15" s="1"/>
      <c r="C15" s="2"/>
      <c r="D15" s="2"/>
      <c r="E15" s="7"/>
      <c r="F15" s="7"/>
      <c r="G15" s="8"/>
      <c r="H15" s="8"/>
      <c r="I15" s="8"/>
      <c r="J15" s="8"/>
      <c r="K15" s="9"/>
    </row>
    <row r="16" spans="1:11" ht="13.5" customHeight="1">
      <c r="A16" s="3"/>
      <c r="B16" s="1"/>
      <c r="C16" s="2"/>
      <c r="D16" s="2"/>
      <c r="E16" s="7"/>
      <c r="F16" s="7"/>
      <c r="G16" s="8"/>
      <c r="H16" s="8"/>
      <c r="I16" s="8"/>
      <c r="J16" s="8"/>
      <c r="K16" s="9"/>
    </row>
    <row r="17" spans="1:11" ht="21" customHeight="1">
      <c r="A17" s="3"/>
      <c r="B17" s="24" t="s">
        <v>5</v>
      </c>
      <c r="C17" s="2"/>
      <c r="D17" s="2"/>
      <c r="E17" s="7"/>
      <c r="F17" s="7"/>
      <c r="G17" s="8"/>
      <c r="H17" s="8"/>
      <c r="I17" s="8"/>
      <c r="J17" s="8"/>
      <c r="K17" s="9"/>
    </row>
    <row r="18" spans="2:11" ht="12" customHeight="1">
      <c r="B18" s="11"/>
      <c r="C18" s="11"/>
      <c r="D18" s="12"/>
      <c r="E18" s="13"/>
      <c r="F18" s="13"/>
      <c r="G18" s="14"/>
      <c r="H18" s="14"/>
      <c r="K18" s="9"/>
    </row>
    <row r="19" spans="1:19" s="17" customFormat="1" ht="48.75" customHeight="1">
      <c r="A19" s="21"/>
      <c r="B19" s="93" t="s">
        <v>7</v>
      </c>
      <c r="C19" s="93"/>
      <c r="D19" s="93"/>
      <c r="E19" s="93"/>
      <c r="F19" s="93"/>
      <c r="G19" s="93"/>
      <c r="H19" s="93"/>
      <c r="I19" s="93"/>
      <c r="J19" s="31"/>
      <c r="K19" s="16"/>
      <c r="L19" s="16"/>
      <c r="M19" s="16"/>
      <c r="N19" s="16"/>
      <c r="O19" s="16"/>
      <c r="P19" s="16"/>
      <c r="Q19" s="16"/>
      <c r="S19" s="18"/>
    </row>
    <row r="20" spans="1:20" s="17" customFormat="1" ht="15" customHeight="1">
      <c r="A20" s="21"/>
      <c r="B20" s="34"/>
      <c r="C20" s="34"/>
      <c r="D20" s="34"/>
      <c r="E20" s="34"/>
      <c r="F20" s="34"/>
      <c r="G20" s="34"/>
      <c r="H20" s="34"/>
      <c r="I20" s="34"/>
      <c r="J20" s="36"/>
      <c r="K20" s="37"/>
      <c r="L20" s="37"/>
      <c r="M20" s="37"/>
      <c r="N20" s="37"/>
      <c r="O20" s="37"/>
      <c r="P20" s="37"/>
      <c r="Q20" s="37"/>
      <c r="R20" s="37"/>
      <c r="S20" s="38"/>
      <c r="T20" s="37"/>
    </row>
    <row r="21" spans="1:20" s="17" customFormat="1" ht="18.75" customHeight="1">
      <c r="A21" s="21"/>
      <c r="B21" s="35" t="s">
        <v>9</v>
      </c>
      <c r="C21" s="22"/>
      <c r="D21" s="22"/>
      <c r="E21" s="22"/>
      <c r="F21" s="22"/>
      <c r="G21" s="22"/>
      <c r="H21" s="23"/>
      <c r="I21" s="23"/>
      <c r="J21" s="21"/>
      <c r="K21" s="37"/>
      <c r="L21" s="37"/>
      <c r="M21" s="37"/>
      <c r="N21" s="37"/>
      <c r="O21" s="37"/>
      <c r="P21" s="37"/>
      <c r="Q21" s="37"/>
      <c r="R21" s="37"/>
      <c r="S21" s="38"/>
      <c r="T21" s="37"/>
    </row>
    <row r="22" spans="1:20" s="17" customFormat="1" ht="15.75" customHeight="1">
      <c r="A22" s="21"/>
      <c r="B22" s="30"/>
      <c r="C22" s="22"/>
      <c r="D22" s="22"/>
      <c r="E22" s="22"/>
      <c r="F22" s="22"/>
      <c r="G22" s="22"/>
      <c r="H22" s="23"/>
      <c r="I22" s="23"/>
      <c r="J22" s="21"/>
      <c r="K22" s="37"/>
      <c r="L22" s="37"/>
      <c r="M22" s="37"/>
      <c r="N22" s="37"/>
      <c r="O22" s="37"/>
      <c r="P22" s="37"/>
      <c r="Q22" s="37"/>
      <c r="R22" s="37"/>
      <c r="S22" s="38"/>
      <c r="T22" s="37"/>
    </row>
    <row r="23" spans="1:20" s="17" customFormat="1" ht="15.75" customHeight="1">
      <c r="A23" s="21"/>
      <c r="B23" s="37" t="s">
        <v>47</v>
      </c>
      <c r="C23" s="22"/>
      <c r="D23" s="22"/>
      <c r="E23" s="22"/>
      <c r="F23" s="22"/>
      <c r="G23" s="22"/>
      <c r="H23" s="23"/>
      <c r="I23" s="23"/>
      <c r="J23" s="21"/>
      <c r="K23" s="37"/>
      <c r="L23" s="37"/>
      <c r="M23" s="37"/>
      <c r="N23" s="37"/>
      <c r="O23" s="37"/>
      <c r="P23" s="37"/>
      <c r="Q23" s="37"/>
      <c r="R23" s="37"/>
      <c r="S23" s="38"/>
      <c r="T23" s="37"/>
    </row>
    <row r="24" spans="1:20" s="17" customFormat="1" ht="15.75" customHeight="1">
      <c r="A24" s="21"/>
      <c r="B24" s="37" t="s">
        <v>48</v>
      </c>
      <c r="C24" s="22"/>
      <c r="D24" s="22"/>
      <c r="E24" s="22"/>
      <c r="F24" s="22"/>
      <c r="G24" s="22"/>
      <c r="H24" s="23"/>
      <c r="I24" s="43"/>
      <c r="J24" s="21"/>
      <c r="K24" s="37"/>
      <c r="L24" s="37"/>
      <c r="M24" s="37"/>
      <c r="N24" s="37"/>
      <c r="O24" s="37"/>
      <c r="P24" s="37"/>
      <c r="Q24" s="37"/>
      <c r="R24" s="37"/>
      <c r="S24" s="38"/>
      <c r="T24" s="37"/>
    </row>
    <row r="25" spans="1:20" s="17" customFormat="1" ht="55.5" customHeight="1">
      <c r="A25" s="21"/>
      <c r="B25" s="73"/>
      <c r="C25" s="74"/>
      <c r="D25" s="74"/>
      <c r="E25" s="74"/>
      <c r="F25" s="94" t="s">
        <v>60</v>
      </c>
      <c r="G25" s="95"/>
      <c r="H25" s="64" t="s">
        <v>36</v>
      </c>
      <c r="I25" s="64" t="s">
        <v>41</v>
      </c>
      <c r="J25" s="21"/>
      <c r="K25" s="37"/>
      <c r="L25" s="37"/>
      <c r="M25" s="37"/>
      <c r="N25" s="37"/>
      <c r="O25" s="37"/>
      <c r="P25" s="37"/>
      <c r="Q25" s="37"/>
      <c r="R25" s="37"/>
      <c r="S25" s="38"/>
      <c r="T25" s="37"/>
    </row>
    <row r="26" spans="1:20" s="17" customFormat="1" ht="15.75" customHeight="1">
      <c r="A26" s="21"/>
      <c r="B26" s="75" t="s">
        <v>37</v>
      </c>
      <c r="C26" s="59" t="s">
        <v>38</v>
      </c>
      <c r="D26" s="20"/>
      <c r="E26" s="42"/>
      <c r="F26" s="42" t="s">
        <v>10</v>
      </c>
      <c r="G26" s="76">
        <v>97.92</v>
      </c>
      <c r="H26" s="65">
        <v>1741.92</v>
      </c>
      <c r="I26" s="65">
        <v>1741.92</v>
      </c>
      <c r="J26" s="21"/>
      <c r="K26" s="37"/>
      <c r="L26" s="37"/>
      <c r="M26" s="37"/>
      <c r="N26" s="37"/>
      <c r="O26" s="37"/>
      <c r="P26" s="37"/>
      <c r="Q26" s="37"/>
      <c r="R26" s="37"/>
      <c r="S26" s="38"/>
      <c r="T26" s="37"/>
    </row>
    <row r="27" spans="1:20" s="17" customFormat="1" ht="15.75" customHeight="1">
      <c r="A27" s="21"/>
      <c r="B27" s="75" t="s">
        <v>39</v>
      </c>
      <c r="C27" s="59" t="s">
        <v>40</v>
      </c>
      <c r="D27" s="20"/>
      <c r="E27" s="42"/>
      <c r="F27" s="42" t="s">
        <v>10</v>
      </c>
      <c r="G27" s="76">
        <v>18519.25</v>
      </c>
      <c r="H27" s="65">
        <v>45627.25</v>
      </c>
      <c r="I27" s="65">
        <v>18519.25</v>
      </c>
      <c r="J27" s="21"/>
      <c r="K27" s="37"/>
      <c r="L27" s="37"/>
      <c r="M27" s="37"/>
      <c r="N27" s="37"/>
      <c r="O27" s="37"/>
      <c r="P27" s="37"/>
      <c r="Q27" s="37"/>
      <c r="R27" s="37"/>
      <c r="S27" s="38"/>
      <c r="T27" s="37"/>
    </row>
    <row r="28" spans="1:20" s="17" customFormat="1" ht="15.75" customHeight="1">
      <c r="A28" s="21"/>
      <c r="B28" s="75" t="s">
        <v>58</v>
      </c>
      <c r="C28" s="59" t="s">
        <v>14</v>
      </c>
      <c r="D28" s="20"/>
      <c r="E28" s="42"/>
      <c r="F28" s="77"/>
      <c r="G28" s="78"/>
      <c r="H28" s="66"/>
      <c r="I28" s="67"/>
      <c r="J28" s="21"/>
      <c r="K28" s="61"/>
      <c r="L28" s="37"/>
      <c r="M28" s="37"/>
      <c r="N28" s="37"/>
      <c r="O28" s="37"/>
      <c r="P28" s="37"/>
      <c r="Q28" s="37"/>
      <c r="R28" s="37"/>
      <c r="S28" s="38"/>
      <c r="T28" s="37"/>
    </row>
    <row r="29" spans="1:20" s="17" customFormat="1" ht="15.75" customHeight="1">
      <c r="A29" s="21"/>
      <c r="B29" s="75"/>
      <c r="C29" s="59" t="s">
        <v>15</v>
      </c>
      <c r="D29" s="20"/>
      <c r="E29" s="42"/>
      <c r="F29" s="42" t="s">
        <v>10</v>
      </c>
      <c r="G29" s="76">
        <v>117956.46</v>
      </c>
      <c r="H29" s="68">
        <f>151740.23+G29</f>
        <v>269696.69</v>
      </c>
      <c r="I29" s="86">
        <v>104696.9</v>
      </c>
      <c r="J29" s="62"/>
      <c r="K29" s="61"/>
      <c r="L29" s="37"/>
      <c r="M29" s="37"/>
      <c r="N29" s="37"/>
      <c r="O29" s="37"/>
      <c r="P29" s="37"/>
      <c r="Q29" s="37"/>
      <c r="R29" s="37"/>
      <c r="S29" s="38"/>
      <c r="T29" s="37"/>
    </row>
    <row r="30" spans="1:20" s="17" customFormat="1" ht="15.75" customHeight="1">
      <c r="A30" s="21"/>
      <c r="B30" s="75"/>
      <c r="C30" s="36" t="s">
        <v>80</v>
      </c>
      <c r="D30" s="20"/>
      <c r="E30" s="42"/>
      <c r="F30" s="42"/>
      <c r="G30" s="76"/>
      <c r="H30" s="68"/>
      <c r="I30" s="86"/>
      <c r="J30" s="62"/>
      <c r="K30" s="61"/>
      <c r="L30" s="37"/>
      <c r="M30" s="37"/>
      <c r="N30" s="37"/>
      <c r="O30" s="37"/>
      <c r="P30" s="37"/>
      <c r="Q30" s="37"/>
      <c r="R30" s="37"/>
      <c r="S30" s="38"/>
      <c r="T30" s="37"/>
    </row>
    <row r="31" spans="1:20" s="17" customFormat="1" ht="15.75" customHeight="1">
      <c r="A31" s="21"/>
      <c r="B31" s="75"/>
      <c r="C31" s="59"/>
      <c r="D31" s="20"/>
      <c r="E31" s="42"/>
      <c r="F31" s="42"/>
      <c r="G31" s="76"/>
      <c r="H31" s="68"/>
      <c r="I31" s="86"/>
      <c r="J31" s="62"/>
      <c r="K31" s="61"/>
      <c r="L31" s="37"/>
      <c r="M31" s="37"/>
      <c r="N31" s="37"/>
      <c r="O31" s="37"/>
      <c r="P31" s="37"/>
      <c r="Q31" s="37"/>
      <c r="R31" s="37"/>
      <c r="S31" s="38"/>
      <c r="T31" s="37"/>
    </row>
    <row r="32" spans="1:20" s="17" customFormat="1" ht="15.75" customHeight="1">
      <c r="A32" s="21"/>
      <c r="B32" s="75" t="s">
        <v>59</v>
      </c>
      <c r="C32" s="96" t="s">
        <v>76</v>
      </c>
      <c r="D32" s="96"/>
      <c r="E32" s="96"/>
      <c r="F32" s="42" t="s">
        <v>10</v>
      </c>
      <c r="G32" s="76">
        <v>56854.25</v>
      </c>
      <c r="H32" s="65">
        <f>102266.56+G32</f>
        <v>159120.81</v>
      </c>
      <c r="I32" s="86">
        <v>39766.93</v>
      </c>
      <c r="J32" s="62"/>
      <c r="K32" s="61"/>
      <c r="L32" s="37"/>
      <c r="M32" s="37"/>
      <c r="N32" s="37"/>
      <c r="O32" s="37"/>
      <c r="P32" s="37"/>
      <c r="Q32" s="37"/>
      <c r="R32" s="37"/>
      <c r="S32" s="38"/>
      <c r="T32" s="37"/>
    </row>
    <row r="33" spans="1:20" s="17" customFormat="1" ht="15.75" customHeight="1">
      <c r="A33" s="21"/>
      <c r="B33" s="75"/>
      <c r="C33" s="36" t="s">
        <v>81</v>
      </c>
      <c r="D33" s="20"/>
      <c r="E33" s="42"/>
      <c r="F33" s="42"/>
      <c r="G33" s="76"/>
      <c r="H33" s="68"/>
      <c r="I33" s="86"/>
      <c r="J33" s="62"/>
      <c r="K33" s="61"/>
      <c r="L33" s="37"/>
      <c r="M33" s="37"/>
      <c r="N33" s="37"/>
      <c r="O33" s="37"/>
      <c r="P33" s="37"/>
      <c r="Q33" s="37"/>
      <c r="R33" s="37"/>
      <c r="S33" s="38"/>
      <c r="T33" s="37"/>
    </row>
    <row r="34" spans="1:20" s="17" customFormat="1" ht="15.75" customHeight="1">
      <c r="A34" s="21"/>
      <c r="B34" s="75"/>
      <c r="C34" s="61"/>
      <c r="D34" s="20"/>
      <c r="E34" s="42"/>
      <c r="F34" s="42"/>
      <c r="G34" s="76"/>
      <c r="H34" s="68"/>
      <c r="I34" s="86"/>
      <c r="J34" s="62"/>
      <c r="K34" s="61"/>
      <c r="L34" s="37"/>
      <c r="M34" s="37"/>
      <c r="N34" s="37"/>
      <c r="O34" s="37"/>
      <c r="P34" s="37"/>
      <c r="Q34" s="37"/>
      <c r="R34" s="37"/>
      <c r="S34" s="38"/>
      <c r="T34" s="37"/>
    </row>
    <row r="35" spans="1:20" s="17" customFormat="1" ht="15.75" customHeight="1">
      <c r="A35" s="21"/>
      <c r="B35" s="75" t="s">
        <v>13</v>
      </c>
      <c r="C35" s="59" t="s">
        <v>61</v>
      </c>
      <c r="D35" s="20"/>
      <c r="E35" s="20"/>
      <c r="F35" s="42" t="s">
        <v>10</v>
      </c>
      <c r="G35" s="76">
        <v>66939.15</v>
      </c>
      <c r="H35" s="65">
        <f>G35+98169.92</f>
        <v>165109.07</v>
      </c>
      <c r="I35" s="89">
        <v>0</v>
      </c>
      <c r="J35" s="60"/>
      <c r="K35" s="61"/>
      <c r="L35" s="37"/>
      <c r="M35" s="37"/>
      <c r="N35" s="37"/>
      <c r="O35" s="37"/>
      <c r="P35" s="37"/>
      <c r="Q35" s="37"/>
      <c r="R35" s="37"/>
      <c r="S35" s="38"/>
      <c r="T35" s="37"/>
    </row>
    <row r="36" spans="1:20" s="17" customFormat="1" ht="18.75">
      <c r="A36" s="21"/>
      <c r="B36" s="75"/>
      <c r="C36" s="63" t="s">
        <v>62</v>
      </c>
      <c r="D36" s="20"/>
      <c r="E36" s="20"/>
      <c r="F36" s="20"/>
      <c r="G36" s="78"/>
      <c r="H36" s="66"/>
      <c r="I36" s="69"/>
      <c r="J36" s="60"/>
      <c r="K36" s="61"/>
      <c r="L36" s="37"/>
      <c r="M36" s="37"/>
      <c r="N36" s="37"/>
      <c r="O36" s="37"/>
      <c r="P36" s="37"/>
      <c r="Q36" s="37"/>
      <c r="R36" s="37"/>
      <c r="S36" s="38"/>
      <c r="T36" s="37"/>
    </row>
    <row r="37" spans="1:20" s="17" customFormat="1" ht="15.75" customHeight="1">
      <c r="A37" s="21"/>
      <c r="B37" s="75" t="s">
        <v>11</v>
      </c>
      <c r="C37" s="59" t="s">
        <v>63</v>
      </c>
      <c r="D37" s="20"/>
      <c r="E37" s="20"/>
      <c r="F37" s="42" t="s">
        <v>10</v>
      </c>
      <c r="G37" s="76">
        <v>89453.16</v>
      </c>
      <c r="H37" s="65">
        <f>128204.56+G37</f>
        <v>217657.72</v>
      </c>
      <c r="I37" s="70">
        <v>13298</v>
      </c>
      <c r="J37" s="21"/>
      <c r="K37" s="37"/>
      <c r="L37" s="37"/>
      <c r="M37" s="37"/>
      <c r="N37" s="37"/>
      <c r="O37" s="37"/>
      <c r="P37" s="37"/>
      <c r="Q37" s="37"/>
      <c r="R37" s="37"/>
      <c r="S37" s="38"/>
      <c r="T37" s="37"/>
    </row>
    <row r="38" spans="1:20" s="17" customFormat="1" ht="32.25" customHeight="1">
      <c r="A38" s="21"/>
      <c r="B38" s="79"/>
      <c r="C38" s="63" t="s">
        <v>64</v>
      </c>
      <c r="D38" s="56"/>
      <c r="E38" s="56"/>
      <c r="F38" s="20"/>
      <c r="G38" s="78"/>
      <c r="H38" s="66"/>
      <c r="I38" s="69" t="s">
        <v>65</v>
      </c>
      <c r="J38" s="21"/>
      <c r="K38" s="37"/>
      <c r="L38" s="37"/>
      <c r="M38" s="37"/>
      <c r="N38" s="37"/>
      <c r="O38" s="37"/>
      <c r="P38" s="37"/>
      <c r="Q38" s="37"/>
      <c r="R38" s="37"/>
      <c r="S38" s="38"/>
      <c r="T38" s="37"/>
    </row>
    <row r="39" spans="1:20" s="17" customFormat="1" ht="15.75" customHeight="1">
      <c r="A39" s="21"/>
      <c r="B39" s="75"/>
      <c r="C39" s="22"/>
      <c r="D39" s="22"/>
      <c r="E39" s="22"/>
      <c r="F39" s="22"/>
      <c r="G39" s="80"/>
      <c r="H39" s="71"/>
      <c r="I39" s="69" t="s">
        <v>78</v>
      </c>
      <c r="J39" s="21"/>
      <c r="K39" s="37"/>
      <c r="L39" s="37"/>
      <c r="M39" s="37"/>
      <c r="N39" s="37"/>
      <c r="O39" s="37"/>
      <c r="P39" s="37"/>
      <c r="Q39" s="37"/>
      <c r="R39" s="37"/>
      <c r="S39" s="38"/>
      <c r="T39" s="37"/>
    </row>
    <row r="40" spans="1:20" s="17" customFormat="1" ht="15.75" customHeight="1">
      <c r="A40" s="21"/>
      <c r="B40" s="82"/>
      <c r="C40" s="83"/>
      <c r="D40" s="83"/>
      <c r="E40" s="83"/>
      <c r="F40" s="83"/>
      <c r="G40" s="84"/>
      <c r="H40" s="72"/>
      <c r="I40" s="72"/>
      <c r="J40" s="21"/>
      <c r="K40" s="37"/>
      <c r="L40" s="37"/>
      <c r="M40" s="37"/>
      <c r="N40" s="37"/>
      <c r="O40" s="37"/>
      <c r="P40" s="37"/>
      <c r="Q40" s="37"/>
      <c r="R40" s="37"/>
      <c r="S40" s="38"/>
      <c r="T40" s="37"/>
    </row>
    <row r="41" ht="15.75" customHeight="1"/>
    <row r="42" ht="15.75" customHeight="1"/>
    <row r="43" ht="15.75" customHeight="1"/>
    <row r="44" ht="15.75" customHeight="1"/>
    <row r="45" spans="1:20" s="17" customFormat="1" ht="55.5" customHeight="1">
      <c r="A45" s="21"/>
      <c r="B45" s="73"/>
      <c r="C45" s="74"/>
      <c r="D45" s="74"/>
      <c r="E45" s="74"/>
      <c r="F45" s="94" t="s">
        <v>60</v>
      </c>
      <c r="G45" s="95"/>
      <c r="H45" s="64" t="s">
        <v>36</v>
      </c>
      <c r="I45" s="64" t="s">
        <v>41</v>
      </c>
      <c r="J45" s="21"/>
      <c r="K45" s="37"/>
      <c r="L45" s="37"/>
      <c r="M45" s="37"/>
      <c r="N45" s="37"/>
      <c r="O45" s="37"/>
      <c r="P45" s="37"/>
      <c r="Q45" s="37"/>
      <c r="R45" s="37"/>
      <c r="S45" s="38"/>
      <c r="T45" s="37"/>
    </row>
    <row r="46" spans="1:20" s="17" customFormat="1" ht="15.75" customHeight="1">
      <c r="A46" s="21"/>
      <c r="B46" s="75"/>
      <c r="C46" s="22"/>
      <c r="D46" s="22"/>
      <c r="E46" s="22"/>
      <c r="F46" s="22"/>
      <c r="G46" s="80"/>
      <c r="H46" s="71"/>
      <c r="I46" s="71"/>
      <c r="J46" s="21"/>
      <c r="K46" s="37"/>
      <c r="L46" s="37"/>
      <c r="M46" s="37"/>
      <c r="N46" s="37"/>
      <c r="O46" s="37"/>
      <c r="P46" s="37"/>
      <c r="Q46" s="37"/>
      <c r="R46" s="37"/>
      <c r="S46" s="38"/>
      <c r="T46" s="37"/>
    </row>
    <row r="47" spans="1:20" s="17" customFormat="1" ht="15.75" customHeight="1">
      <c r="A47" s="21"/>
      <c r="B47" s="81" t="s">
        <v>12</v>
      </c>
      <c r="C47" s="59" t="s">
        <v>66</v>
      </c>
      <c r="D47" s="22"/>
      <c r="E47" s="22"/>
      <c r="F47" s="42" t="s">
        <v>10</v>
      </c>
      <c r="G47" s="76">
        <v>143251.88</v>
      </c>
      <c r="H47" s="65">
        <f>380745.36+G47</f>
        <v>523997.24</v>
      </c>
      <c r="I47" s="86">
        <v>146891.88</v>
      </c>
      <c r="J47" s="21"/>
      <c r="K47" s="37"/>
      <c r="L47" s="37"/>
      <c r="M47" s="37"/>
      <c r="N47" s="37"/>
      <c r="O47" s="37"/>
      <c r="P47" s="37"/>
      <c r="Q47" s="37"/>
      <c r="R47" s="37"/>
      <c r="S47" s="38"/>
      <c r="T47" s="37"/>
    </row>
    <row r="48" spans="1:20" s="17" customFormat="1" ht="28.5" customHeight="1">
      <c r="A48" s="21"/>
      <c r="B48" s="75"/>
      <c r="C48" s="63" t="s">
        <v>67</v>
      </c>
      <c r="D48" s="22"/>
      <c r="E48" s="22"/>
      <c r="F48" s="20"/>
      <c r="G48" s="78"/>
      <c r="H48" s="66"/>
      <c r="I48" s="87" t="s">
        <v>77</v>
      </c>
      <c r="J48" s="21"/>
      <c r="K48" s="37"/>
      <c r="L48" s="37"/>
      <c r="M48" s="37"/>
      <c r="N48" s="37"/>
      <c r="O48" s="37"/>
      <c r="P48" s="37"/>
      <c r="Q48" s="37"/>
      <c r="R48" s="37"/>
      <c r="S48" s="38"/>
      <c r="T48" s="37"/>
    </row>
    <row r="49" spans="1:20" s="17" customFormat="1" ht="15.75" customHeight="1">
      <c r="A49" s="21"/>
      <c r="B49" s="82"/>
      <c r="C49" s="83"/>
      <c r="D49" s="83"/>
      <c r="E49" s="83"/>
      <c r="F49" s="83"/>
      <c r="G49" s="84"/>
      <c r="H49" s="72"/>
      <c r="I49" s="88" t="s">
        <v>79</v>
      </c>
      <c r="J49" s="21"/>
      <c r="K49" s="37"/>
      <c r="L49" s="37"/>
      <c r="M49" s="37"/>
      <c r="N49" s="37"/>
      <c r="O49" s="37"/>
      <c r="P49" s="37"/>
      <c r="Q49" s="37"/>
      <c r="R49" s="37"/>
      <c r="S49" s="38"/>
      <c r="T49" s="37"/>
    </row>
    <row r="50" spans="1:20" s="17" customFormat="1" ht="15.75" customHeight="1">
      <c r="A50" s="21"/>
      <c r="B50" s="41"/>
      <c r="C50" s="22"/>
      <c r="D50" s="22"/>
      <c r="E50" s="22"/>
      <c r="F50" s="22"/>
      <c r="G50" s="22"/>
      <c r="H50" s="23"/>
      <c r="I50" s="23"/>
      <c r="J50" s="21"/>
      <c r="K50" s="37"/>
      <c r="L50" s="37"/>
      <c r="M50" s="37"/>
      <c r="N50" s="37"/>
      <c r="O50" s="37"/>
      <c r="P50" s="37"/>
      <c r="Q50" s="37"/>
      <c r="R50" s="37"/>
      <c r="S50" s="38"/>
      <c r="T50" s="37"/>
    </row>
    <row r="51" spans="1:20" s="17" customFormat="1" ht="15.75" customHeight="1">
      <c r="A51" s="21"/>
      <c r="B51" s="41"/>
      <c r="C51" s="22"/>
      <c r="D51" s="22"/>
      <c r="E51" s="22"/>
      <c r="F51" s="22"/>
      <c r="G51" s="22"/>
      <c r="H51" s="23"/>
      <c r="I51" s="23"/>
      <c r="J51" s="21"/>
      <c r="K51" s="37"/>
      <c r="L51" s="37"/>
      <c r="M51" s="37"/>
      <c r="N51" s="37"/>
      <c r="O51" s="37"/>
      <c r="P51" s="37"/>
      <c r="Q51" s="37"/>
      <c r="R51" s="37"/>
      <c r="S51" s="38"/>
      <c r="T51" s="37"/>
    </row>
    <row r="52" spans="1:20" s="17" customFormat="1" ht="15.75" customHeight="1">
      <c r="A52" s="21"/>
      <c r="B52" s="37" t="s">
        <v>46</v>
      </c>
      <c r="C52" s="22"/>
      <c r="D52" s="22"/>
      <c r="E52" s="22"/>
      <c r="F52" s="22"/>
      <c r="G52" s="22"/>
      <c r="H52" s="23"/>
      <c r="I52" s="23"/>
      <c r="J52" s="21"/>
      <c r="K52" s="37"/>
      <c r="L52" s="37"/>
      <c r="M52" s="37"/>
      <c r="N52" s="37"/>
      <c r="O52" s="37"/>
      <c r="P52" s="37"/>
      <c r="Q52" s="37"/>
      <c r="R52" s="37"/>
      <c r="S52" s="38"/>
      <c r="T52" s="37"/>
    </row>
    <row r="53" spans="1:20" s="17" customFormat="1" ht="15.75" customHeight="1">
      <c r="A53" s="21"/>
      <c r="B53" s="37" t="s">
        <v>42</v>
      </c>
      <c r="C53" s="22"/>
      <c r="D53" s="22"/>
      <c r="E53" s="22"/>
      <c r="F53" s="22"/>
      <c r="G53" s="22"/>
      <c r="H53" s="23"/>
      <c r="I53" s="43"/>
      <c r="J53" s="21"/>
      <c r="K53" s="37"/>
      <c r="L53" s="37"/>
      <c r="M53" s="37"/>
      <c r="N53" s="37"/>
      <c r="O53" s="37"/>
      <c r="P53" s="37"/>
      <c r="Q53" s="37"/>
      <c r="R53" s="37"/>
      <c r="S53" s="38"/>
      <c r="T53" s="37"/>
    </row>
    <row r="54" spans="1:20" s="17" customFormat="1" ht="15.75" customHeight="1">
      <c r="A54" s="21"/>
      <c r="B54" s="37" t="s">
        <v>57</v>
      </c>
      <c r="C54" s="22"/>
      <c r="D54" s="22"/>
      <c r="E54" s="22"/>
      <c r="F54" s="22"/>
      <c r="G54" s="22"/>
      <c r="H54" s="23"/>
      <c r="I54" s="43"/>
      <c r="J54" s="21"/>
      <c r="K54" s="37"/>
      <c r="L54" s="37"/>
      <c r="M54" s="37"/>
      <c r="N54" s="37"/>
      <c r="O54" s="37"/>
      <c r="P54" s="37"/>
      <c r="Q54" s="37"/>
      <c r="R54" s="37"/>
      <c r="S54" s="38"/>
      <c r="T54" s="37"/>
    </row>
    <row r="55" spans="1:20" s="17" customFormat="1" ht="15.75" customHeight="1">
      <c r="A55" s="21"/>
      <c r="B55" s="37" t="s">
        <v>56</v>
      </c>
      <c r="C55" s="22"/>
      <c r="D55" s="22"/>
      <c r="E55" s="22"/>
      <c r="F55" s="22"/>
      <c r="G55" s="22"/>
      <c r="H55" s="23"/>
      <c r="I55" s="43"/>
      <c r="J55" s="21"/>
      <c r="K55" s="37"/>
      <c r="L55" s="37"/>
      <c r="M55" s="37"/>
      <c r="N55" s="37"/>
      <c r="O55" s="37"/>
      <c r="P55" s="37"/>
      <c r="Q55" s="37"/>
      <c r="R55" s="37"/>
      <c r="S55" s="38"/>
      <c r="T55" s="37"/>
    </row>
    <row r="56" spans="1:20" s="17" customFormat="1" ht="12" customHeight="1">
      <c r="A56" s="21"/>
      <c r="B56" s="37"/>
      <c r="C56" s="22"/>
      <c r="D56" s="22"/>
      <c r="E56" s="22"/>
      <c r="F56" s="22"/>
      <c r="G56" s="22"/>
      <c r="H56" s="44"/>
      <c r="I56" s="44"/>
      <c r="J56" s="21"/>
      <c r="K56" s="37"/>
      <c r="L56" s="37"/>
      <c r="M56" s="37"/>
      <c r="N56" s="37"/>
      <c r="O56" s="37"/>
      <c r="P56" s="37"/>
      <c r="Q56" s="37"/>
      <c r="R56" s="37"/>
      <c r="S56" s="38"/>
      <c r="T56" s="37"/>
    </row>
    <row r="57" spans="1:20" s="17" customFormat="1" ht="15.75" customHeight="1">
      <c r="A57" s="21"/>
      <c r="B57" s="58" t="s">
        <v>43</v>
      </c>
      <c r="C57" s="40" t="s">
        <v>44</v>
      </c>
      <c r="D57" s="20"/>
      <c r="E57" s="42"/>
      <c r="F57" s="42"/>
      <c r="G57" s="39"/>
      <c r="H57" s="45"/>
      <c r="I57" s="45"/>
      <c r="J57" s="21"/>
      <c r="K57" s="37"/>
      <c r="L57" s="37"/>
      <c r="M57" s="37"/>
      <c r="N57" s="37"/>
      <c r="O57" s="37"/>
      <c r="P57" s="37"/>
      <c r="Q57" s="37"/>
      <c r="R57" s="37"/>
      <c r="S57" s="38"/>
      <c r="T57" s="37"/>
    </row>
    <row r="58" spans="1:20" s="17" customFormat="1" ht="15.75" customHeight="1">
      <c r="A58" s="21"/>
      <c r="B58" s="41"/>
      <c r="C58" s="22"/>
      <c r="D58" s="22"/>
      <c r="E58" s="47"/>
      <c r="F58" s="49" t="s">
        <v>24</v>
      </c>
      <c r="G58" s="49" t="s">
        <v>45</v>
      </c>
      <c r="H58" s="23"/>
      <c r="I58" s="23"/>
      <c r="J58" s="21"/>
      <c r="K58" s="37"/>
      <c r="L58" s="37"/>
      <c r="M58" s="37"/>
      <c r="N58" s="37"/>
      <c r="O58" s="37"/>
      <c r="P58" s="37"/>
      <c r="Q58" s="37"/>
      <c r="R58" s="37"/>
      <c r="S58" s="38"/>
      <c r="T58" s="37"/>
    </row>
    <row r="59" spans="1:20" s="17" customFormat="1" ht="15.75" customHeight="1">
      <c r="A59" s="21"/>
      <c r="B59" s="41"/>
      <c r="C59" s="22"/>
      <c r="D59" s="22"/>
      <c r="E59" s="47">
        <v>2015</v>
      </c>
      <c r="F59" s="48">
        <v>29995.72</v>
      </c>
      <c r="G59" s="48">
        <v>29995.72</v>
      </c>
      <c r="H59" s="23"/>
      <c r="I59" s="23"/>
      <c r="J59" s="21"/>
      <c r="K59" s="37"/>
      <c r="L59" s="37"/>
      <c r="M59" s="37"/>
      <c r="N59" s="37"/>
      <c r="O59" s="37"/>
      <c r="P59" s="37"/>
      <c r="Q59" s="37"/>
      <c r="R59" s="37"/>
      <c r="S59" s="38"/>
      <c r="T59" s="37"/>
    </row>
    <row r="60" spans="1:20" s="17" customFormat="1" ht="15.75" customHeight="1">
      <c r="A60" s="21"/>
      <c r="B60" s="41"/>
      <c r="C60" s="57"/>
      <c r="D60" s="57"/>
      <c r="E60" s="52" t="s">
        <v>32</v>
      </c>
      <c r="F60" s="53">
        <v>141364.28</v>
      </c>
      <c r="G60" s="57"/>
      <c r="H60" s="23"/>
      <c r="I60" s="23"/>
      <c r="J60" s="21"/>
      <c r="K60" s="37"/>
      <c r="L60" s="37"/>
      <c r="M60" s="37"/>
      <c r="N60" s="37"/>
      <c r="O60" s="37"/>
      <c r="P60" s="37"/>
      <c r="Q60" s="37"/>
      <c r="R60" s="37"/>
      <c r="S60" s="38"/>
      <c r="T60" s="37"/>
    </row>
    <row r="61" spans="1:19" s="17" customFormat="1" ht="15.75" customHeight="1">
      <c r="A61" s="21"/>
      <c r="B61" s="30"/>
      <c r="C61" s="22"/>
      <c r="D61" s="22"/>
      <c r="E61" s="54" t="s">
        <v>26</v>
      </c>
      <c r="F61" s="55">
        <f>SUM(F59:F60)</f>
        <v>171360</v>
      </c>
      <c r="G61" s="55">
        <f>SUM(G59:G60)</f>
        <v>29995.72</v>
      </c>
      <c r="H61" s="23"/>
      <c r="I61" s="23"/>
      <c r="J61" s="23"/>
      <c r="K61" s="16"/>
      <c r="L61" s="16"/>
      <c r="M61" s="16"/>
      <c r="N61" s="16"/>
      <c r="O61" s="16"/>
      <c r="P61" s="16"/>
      <c r="Q61" s="16"/>
      <c r="S61" s="18"/>
    </row>
    <row r="62" spans="1:19" s="17" customFormat="1" ht="15.75" customHeight="1">
      <c r="A62" s="21"/>
      <c r="B62" s="30"/>
      <c r="C62" s="22"/>
      <c r="D62" s="22"/>
      <c r="E62" s="22"/>
      <c r="F62" s="22"/>
      <c r="G62" s="22"/>
      <c r="H62" s="23"/>
      <c r="I62" s="23"/>
      <c r="J62" s="23"/>
      <c r="K62" s="16"/>
      <c r="L62" s="16"/>
      <c r="M62" s="16"/>
      <c r="N62" s="16"/>
      <c r="O62" s="16"/>
      <c r="P62" s="16"/>
      <c r="Q62" s="16"/>
      <c r="S62" s="18"/>
    </row>
    <row r="63" spans="1:19" s="17" customFormat="1" ht="15.75" customHeight="1">
      <c r="A63" s="21"/>
      <c r="B63" s="30"/>
      <c r="C63" s="22"/>
      <c r="D63" s="22"/>
      <c r="E63" s="22"/>
      <c r="F63" s="22"/>
      <c r="G63" s="22"/>
      <c r="H63" s="23"/>
      <c r="I63" s="23"/>
      <c r="J63" s="23"/>
      <c r="K63" s="16"/>
      <c r="L63" s="16"/>
      <c r="M63" s="16"/>
      <c r="N63" s="16"/>
      <c r="O63" s="16"/>
      <c r="P63" s="16"/>
      <c r="Q63" s="16"/>
      <c r="S63" s="18"/>
    </row>
    <row r="64" spans="1:20" s="17" customFormat="1" ht="15.75" customHeight="1">
      <c r="A64" s="21"/>
      <c r="B64" s="37" t="s">
        <v>51</v>
      </c>
      <c r="C64" s="22"/>
      <c r="D64" s="22"/>
      <c r="E64" s="22"/>
      <c r="F64" s="22"/>
      <c r="G64" s="22"/>
      <c r="H64" s="23"/>
      <c r="I64" s="23"/>
      <c r="J64" s="21"/>
      <c r="K64" s="37"/>
      <c r="L64" s="37"/>
      <c r="M64" s="37"/>
      <c r="N64" s="37"/>
      <c r="O64" s="37"/>
      <c r="P64" s="37"/>
      <c r="Q64" s="37"/>
      <c r="R64" s="37"/>
      <c r="S64" s="38"/>
      <c r="T64" s="37"/>
    </row>
    <row r="65" spans="1:20" s="17" customFormat="1" ht="15.75" customHeight="1">
      <c r="A65" s="21"/>
      <c r="B65" s="37" t="s">
        <v>52</v>
      </c>
      <c r="C65" s="22"/>
      <c r="D65" s="22"/>
      <c r="E65" s="22"/>
      <c r="F65" s="22"/>
      <c r="G65" s="22"/>
      <c r="H65" s="23"/>
      <c r="I65" s="43"/>
      <c r="J65" s="21"/>
      <c r="K65" s="37"/>
      <c r="L65" s="37"/>
      <c r="M65" s="37"/>
      <c r="N65" s="37"/>
      <c r="O65" s="37"/>
      <c r="P65" s="37"/>
      <c r="Q65" s="37"/>
      <c r="R65" s="37"/>
      <c r="S65" s="38"/>
      <c r="T65" s="37"/>
    </row>
    <row r="66" spans="1:20" s="17" customFormat="1" ht="15.75" customHeight="1">
      <c r="A66" s="21"/>
      <c r="B66" s="37" t="s">
        <v>55</v>
      </c>
      <c r="C66" s="22"/>
      <c r="D66" s="22"/>
      <c r="E66" s="22"/>
      <c r="F66" s="22"/>
      <c r="G66" s="22"/>
      <c r="H66" s="23"/>
      <c r="I66" s="43"/>
      <c r="J66" s="21"/>
      <c r="K66" s="37"/>
      <c r="L66" s="37"/>
      <c r="M66" s="37"/>
      <c r="N66" s="37"/>
      <c r="O66" s="37"/>
      <c r="P66" s="37"/>
      <c r="Q66" s="37"/>
      <c r="R66" s="37"/>
      <c r="S66" s="38"/>
      <c r="T66" s="37"/>
    </row>
    <row r="67" spans="1:20" s="17" customFormat="1" ht="15.75" customHeight="1">
      <c r="A67" s="21"/>
      <c r="B67" s="37" t="s">
        <v>56</v>
      </c>
      <c r="C67" s="22"/>
      <c r="D67" s="22"/>
      <c r="E67" s="22"/>
      <c r="F67" s="22"/>
      <c r="G67" s="22"/>
      <c r="H67" s="23"/>
      <c r="I67" s="43"/>
      <c r="J67" s="21"/>
      <c r="K67" s="37"/>
      <c r="L67" s="37"/>
      <c r="M67" s="37"/>
      <c r="N67" s="37"/>
      <c r="O67" s="37"/>
      <c r="P67" s="37"/>
      <c r="Q67" s="37"/>
      <c r="R67" s="37"/>
      <c r="S67" s="38"/>
      <c r="T67" s="37"/>
    </row>
    <row r="68" spans="1:20" s="17" customFormat="1" ht="13.5" customHeight="1">
      <c r="A68" s="21"/>
      <c r="B68" s="37"/>
      <c r="C68" s="22"/>
      <c r="D68" s="22"/>
      <c r="E68" s="22"/>
      <c r="F68" s="22"/>
      <c r="G68" s="22"/>
      <c r="H68" s="44"/>
      <c r="I68" s="44"/>
      <c r="J68" s="21"/>
      <c r="K68" s="37"/>
      <c r="L68" s="37"/>
      <c r="M68" s="37"/>
      <c r="N68" s="37"/>
      <c r="O68" s="37"/>
      <c r="P68" s="37"/>
      <c r="Q68" s="37"/>
      <c r="R68" s="37"/>
      <c r="S68" s="38"/>
      <c r="T68" s="37"/>
    </row>
    <row r="69" spans="1:20" s="17" customFormat="1" ht="15.75" customHeight="1">
      <c r="A69" s="21"/>
      <c r="B69" s="58" t="s">
        <v>53</v>
      </c>
      <c r="C69" s="40" t="s">
        <v>54</v>
      </c>
      <c r="D69" s="20"/>
      <c r="E69" s="42"/>
      <c r="F69" s="42"/>
      <c r="G69" s="39"/>
      <c r="H69" s="45"/>
      <c r="I69" s="45"/>
      <c r="J69" s="21"/>
      <c r="K69" s="37"/>
      <c r="L69" s="37"/>
      <c r="M69" s="37"/>
      <c r="N69" s="37"/>
      <c r="O69" s="37"/>
      <c r="P69" s="37"/>
      <c r="Q69" s="37"/>
      <c r="R69" s="37"/>
      <c r="S69" s="38"/>
      <c r="T69" s="37"/>
    </row>
    <row r="70" spans="1:20" s="17" customFormat="1" ht="15.75" customHeight="1">
      <c r="A70" s="21"/>
      <c r="B70" s="41"/>
      <c r="C70" s="22"/>
      <c r="D70" s="22"/>
      <c r="E70" s="47"/>
      <c r="F70" s="49" t="s">
        <v>24</v>
      </c>
      <c r="G70" s="49" t="s">
        <v>45</v>
      </c>
      <c r="H70" s="23"/>
      <c r="I70" s="23"/>
      <c r="J70" s="21"/>
      <c r="K70" s="37"/>
      <c r="L70" s="37"/>
      <c r="M70" s="37"/>
      <c r="N70" s="37"/>
      <c r="O70" s="37"/>
      <c r="P70" s="37"/>
      <c r="Q70" s="37"/>
      <c r="R70" s="37"/>
      <c r="S70" s="38"/>
      <c r="T70" s="37"/>
    </row>
    <row r="71" spans="1:20" s="17" customFormat="1" ht="15.75" customHeight="1">
      <c r="A71" s="21"/>
      <c r="B71" s="41"/>
      <c r="C71" s="22"/>
      <c r="D71" s="22"/>
      <c r="E71" s="47">
        <v>2015</v>
      </c>
      <c r="F71" s="48">
        <v>172120.23</v>
      </c>
      <c r="G71" s="48">
        <v>155791.25</v>
      </c>
      <c r="H71" s="23"/>
      <c r="I71" s="23"/>
      <c r="J71" s="21"/>
      <c r="K71" s="37"/>
      <c r="L71" s="37"/>
      <c r="M71" s="37"/>
      <c r="N71" s="37"/>
      <c r="O71" s="37"/>
      <c r="P71" s="37"/>
      <c r="Q71" s="37"/>
      <c r="R71" s="37"/>
      <c r="S71" s="38"/>
      <c r="T71" s="37"/>
    </row>
    <row r="72" spans="1:20" s="17" customFormat="1" ht="15.75" customHeight="1">
      <c r="A72" s="21"/>
      <c r="B72" s="41"/>
      <c r="C72" s="57"/>
      <c r="D72" s="57"/>
      <c r="E72" s="52" t="s">
        <v>32</v>
      </c>
      <c r="F72" s="53">
        <v>1536488.77</v>
      </c>
      <c r="G72" s="57"/>
      <c r="H72" s="23"/>
      <c r="I72" s="23"/>
      <c r="J72" s="21"/>
      <c r="K72" s="37"/>
      <c r="L72" s="37"/>
      <c r="M72" s="37"/>
      <c r="N72" s="37"/>
      <c r="O72" s="37"/>
      <c r="P72" s="37"/>
      <c r="Q72" s="37"/>
      <c r="R72" s="37"/>
      <c r="S72" s="38"/>
      <c r="T72" s="37"/>
    </row>
    <row r="73" spans="1:19" s="17" customFormat="1" ht="15.75" customHeight="1">
      <c r="A73" s="21"/>
      <c r="B73" s="30"/>
      <c r="C73" s="22"/>
      <c r="D73" s="22"/>
      <c r="E73" s="54" t="s">
        <v>26</v>
      </c>
      <c r="F73" s="55">
        <f>SUM(F71:F72)</f>
        <v>1708609</v>
      </c>
      <c r="G73" s="55">
        <f>SUM(G71:G72)</f>
        <v>155791.25</v>
      </c>
      <c r="H73" s="23"/>
      <c r="I73" s="23"/>
      <c r="J73" s="23"/>
      <c r="K73" s="16"/>
      <c r="L73" s="16"/>
      <c r="M73" s="16"/>
      <c r="N73" s="16"/>
      <c r="O73" s="16"/>
      <c r="P73" s="16"/>
      <c r="Q73" s="16"/>
      <c r="S73" s="18"/>
    </row>
    <row r="74" spans="1:19" s="17" customFormat="1" ht="15.75" customHeight="1">
      <c r="A74" s="21"/>
      <c r="B74" s="30"/>
      <c r="C74" s="22"/>
      <c r="D74" s="22"/>
      <c r="E74" s="22"/>
      <c r="F74" s="22"/>
      <c r="G74" s="22"/>
      <c r="H74" s="23"/>
      <c r="I74" s="23"/>
      <c r="J74" s="23"/>
      <c r="K74" s="16"/>
      <c r="L74" s="16"/>
      <c r="M74" s="16"/>
      <c r="N74" s="16"/>
      <c r="O74" s="16"/>
      <c r="P74" s="16"/>
      <c r="Q74" s="16"/>
      <c r="S74" s="18"/>
    </row>
    <row r="75" spans="1:19" s="17" customFormat="1" ht="15.75" customHeight="1">
      <c r="A75" s="21"/>
      <c r="B75" s="30"/>
      <c r="C75" s="22"/>
      <c r="D75" s="22"/>
      <c r="E75" s="22"/>
      <c r="F75" s="22"/>
      <c r="G75" s="22"/>
      <c r="H75" s="23"/>
      <c r="I75" s="23"/>
      <c r="J75" s="23"/>
      <c r="K75" s="16"/>
      <c r="L75" s="16"/>
      <c r="M75" s="16"/>
      <c r="N75" s="16"/>
      <c r="O75" s="16"/>
      <c r="P75" s="16"/>
      <c r="Q75" s="16"/>
      <c r="S75" s="18"/>
    </row>
    <row r="76" spans="1:20" s="17" customFormat="1" ht="15.75" customHeight="1">
      <c r="A76" s="21"/>
      <c r="B76" s="37" t="s">
        <v>70</v>
      </c>
      <c r="C76" s="22"/>
      <c r="D76" s="22"/>
      <c r="E76" s="22"/>
      <c r="F76" s="22"/>
      <c r="G76" s="22"/>
      <c r="H76" s="23"/>
      <c r="I76" s="23"/>
      <c r="J76" s="21"/>
      <c r="K76" s="37"/>
      <c r="L76" s="37"/>
      <c r="M76" s="37"/>
      <c r="N76" s="37"/>
      <c r="O76" s="37"/>
      <c r="P76" s="37"/>
      <c r="Q76" s="37"/>
      <c r="R76" s="37"/>
      <c r="S76" s="38"/>
      <c r="T76" s="37"/>
    </row>
    <row r="77" spans="1:20" s="17" customFormat="1" ht="15.75" customHeight="1">
      <c r="A77" s="21"/>
      <c r="B77" s="37" t="s">
        <v>71</v>
      </c>
      <c r="C77" s="22"/>
      <c r="D77" s="22"/>
      <c r="E77" s="22"/>
      <c r="F77" s="22"/>
      <c r="G77" s="22"/>
      <c r="H77" s="23"/>
      <c r="I77" s="43"/>
      <c r="J77" s="21"/>
      <c r="K77" s="37"/>
      <c r="L77" s="37"/>
      <c r="M77" s="37"/>
      <c r="N77" s="37"/>
      <c r="O77" s="37"/>
      <c r="P77" s="37"/>
      <c r="Q77" s="37"/>
      <c r="R77" s="37"/>
      <c r="S77" s="38"/>
      <c r="T77" s="37"/>
    </row>
    <row r="78" spans="1:20" s="17" customFormat="1" ht="15.75" customHeight="1">
      <c r="A78" s="21"/>
      <c r="B78" s="37" t="s">
        <v>72</v>
      </c>
      <c r="C78" s="22"/>
      <c r="D78" s="22"/>
      <c r="E78" s="22"/>
      <c r="F78" s="22"/>
      <c r="G78" s="22"/>
      <c r="H78" s="23"/>
      <c r="I78" s="43"/>
      <c r="J78" s="21"/>
      <c r="K78" s="37"/>
      <c r="L78" s="37"/>
      <c r="M78" s="37"/>
      <c r="N78" s="37"/>
      <c r="O78" s="37"/>
      <c r="P78" s="37"/>
      <c r="Q78" s="37"/>
      <c r="R78" s="37"/>
      <c r="S78" s="38"/>
      <c r="T78" s="37"/>
    </row>
    <row r="79" spans="1:20" s="17" customFormat="1" ht="15.75" customHeight="1">
      <c r="A79" s="21"/>
      <c r="B79" s="37" t="s">
        <v>73</v>
      </c>
      <c r="C79" s="22"/>
      <c r="D79" s="22"/>
      <c r="E79" s="22"/>
      <c r="F79" s="22"/>
      <c r="G79" s="22"/>
      <c r="H79" s="23"/>
      <c r="I79" s="43"/>
      <c r="J79" s="21"/>
      <c r="K79" s="37"/>
      <c r="L79" s="37"/>
      <c r="M79" s="37"/>
      <c r="N79" s="37"/>
      <c r="O79" s="37"/>
      <c r="P79" s="37"/>
      <c r="Q79" s="37"/>
      <c r="R79" s="37"/>
      <c r="S79" s="38"/>
      <c r="T79" s="37"/>
    </row>
    <row r="80" spans="1:19" s="17" customFormat="1" ht="15.75" customHeight="1">
      <c r="A80" s="21"/>
      <c r="B80" s="30"/>
      <c r="C80" s="22"/>
      <c r="D80" s="22"/>
      <c r="E80" s="22"/>
      <c r="F80" s="22"/>
      <c r="G80" s="22"/>
      <c r="H80" s="23"/>
      <c r="I80" s="23"/>
      <c r="J80" s="23"/>
      <c r="K80" s="16"/>
      <c r="L80" s="16"/>
      <c r="M80" s="16"/>
      <c r="N80" s="16"/>
      <c r="O80" s="16"/>
      <c r="P80" s="16"/>
      <c r="Q80" s="16"/>
      <c r="S80" s="18"/>
    </row>
    <row r="81" spans="1:20" s="17" customFormat="1" ht="15.75" customHeight="1">
      <c r="A81" s="21"/>
      <c r="B81" s="58" t="s">
        <v>74</v>
      </c>
      <c r="C81" s="40" t="s">
        <v>75</v>
      </c>
      <c r="D81" s="20"/>
      <c r="E81" s="42"/>
      <c r="F81" s="42"/>
      <c r="G81" s="39"/>
      <c r="H81" s="45"/>
      <c r="I81" s="45"/>
      <c r="J81" s="21"/>
      <c r="K81" s="37"/>
      <c r="L81" s="37"/>
      <c r="M81" s="37"/>
      <c r="N81" s="37"/>
      <c r="O81" s="37"/>
      <c r="P81" s="37"/>
      <c r="Q81" s="37"/>
      <c r="R81" s="37"/>
      <c r="S81" s="38"/>
      <c r="T81" s="37"/>
    </row>
    <row r="82" spans="1:20" s="17" customFormat="1" ht="15.75" customHeight="1">
      <c r="A82" s="21"/>
      <c r="B82" s="41"/>
      <c r="C82" s="22"/>
      <c r="D82" s="22"/>
      <c r="E82" s="47"/>
      <c r="F82" s="49" t="s">
        <v>24</v>
      </c>
      <c r="G82" s="49" t="s">
        <v>45</v>
      </c>
      <c r="H82" s="23"/>
      <c r="I82" s="23"/>
      <c r="J82" s="21"/>
      <c r="K82" s="37"/>
      <c r="L82" s="37"/>
      <c r="M82" s="37"/>
      <c r="N82" s="37"/>
      <c r="O82" s="37"/>
      <c r="P82" s="37"/>
      <c r="Q82" s="37"/>
      <c r="R82" s="37"/>
      <c r="S82" s="38"/>
      <c r="T82" s="37"/>
    </row>
    <row r="83" spans="1:20" s="17" customFormat="1" ht="15.75" customHeight="1">
      <c r="A83" s="21"/>
      <c r="B83" s="41"/>
      <c r="C83" s="22"/>
      <c r="D83" s="22"/>
      <c r="E83" s="47">
        <v>2015</v>
      </c>
      <c r="F83" s="48">
        <v>6150</v>
      </c>
      <c r="G83" s="85">
        <v>6150</v>
      </c>
      <c r="H83" s="23"/>
      <c r="I83" s="23"/>
      <c r="J83" s="21"/>
      <c r="K83" s="37"/>
      <c r="L83" s="37"/>
      <c r="M83" s="37"/>
      <c r="N83" s="37"/>
      <c r="O83" s="37"/>
      <c r="P83" s="37"/>
      <c r="Q83" s="37"/>
      <c r="R83" s="37"/>
      <c r="S83" s="38"/>
      <c r="T83" s="37"/>
    </row>
    <row r="84" spans="1:20" s="17" customFormat="1" ht="15.75" customHeight="1">
      <c r="A84" s="21"/>
      <c r="B84" s="41"/>
      <c r="C84" s="57"/>
      <c r="D84" s="57"/>
      <c r="E84" s="52" t="s">
        <v>32</v>
      </c>
      <c r="F84" s="53">
        <f>6572-5150</f>
        <v>1422</v>
      </c>
      <c r="G84" s="57"/>
      <c r="H84" s="23"/>
      <c r="I84" s="23"/>
      <c r="J84" s="21"/>
      <c r="K84" s="37"/>
      <c r="L84" s="37"/>
      <c r="M84" s="37"/>
      <c r="N84" s="37"/>
      <c r="O84" s="37"/>
      <c r="P84" s="37"/>
      <c r="Q84" s="37"/>
      <c r="R84" s="37"/>
      <c r="S84" s="38"/>
      <c r="T84" s="37"/>
    </row>
    <row r="85" spans="1:19" s="17" customFormat="1" ht="15.75" customHeight="1">
      <c r="A85" s="21"/>
      <c r="B85" s="30"/>
      <c r="C85" s="22"/>
      <c r="D85" s="22"/>
      <c r="E85" s="54" t="s">
        <v>26</v>
      </c>
      <c r="F85" s="55">
        <f>SUM(F83:F84)</f>
        <v>7572</v>
      </c>
      <c r="G85" s="55">
        <f>SUM(G83:G84)</f>
        <v>6150</v>
      </c>
      <c r="H85" s="23"/>
      <c r="I85" s="23"/>
      <c r="J85" s="23"/>
      <c r="K85" s="16"/>
      <c r="L85" s="16"/>
      <c r="M85" s="16"/>
      <c r="N85" s="16"/>
      <c r="O85" s="16"/>
      <c r="P85" s="16"/>
      <c r="Q85" s="16"/>
      <c r="S85" s="18"/>
    </row>
    <row r="86" spans="1:19" s="17" customFormat="1" ht="15.75" customHeight="1">
      <c r="A86" s="21"/>
      <c r="B86" s="30"/>
      <c r="C86" s="22"/>
      <c r="D86" s="22"/>
      <c r="E86" s="22"/>
      <c r="F86" s="22"/>
      <c r="G86" s="22"/>
      <c r="H86" s="23"/>
      <c r="I86" s="23"/>
      <c r="J86" s="23"/>
      <c r="K86" s="16"/>
      <c r="L86" s="16"/>
      <c r="M86" s="16"/>
      <c r="N86" s="16"/>
      <c r="O86" s="16"/>
      <c r="P86" s="16"/>
      <c r="Q86" s="16"/>
      <c r="S86" s="18"/>
    </row>
    <row r="87" spans="1:19" s="17" customFormat="1" ht="15" customHeight="1">
      <c r="A87" s="21"/>
      <c r="B87" s="37" t="s">
        <v>69</v>
      </c>
      <c r="C87" s="34"/>
      <c r="D87" s="34"/>
      <c r="E87" s="34"/>
      <c r="F87" s="34"/>
      <c r="G87" s="34"/>
      <c r="H87" s="34"/>
      <c r="I87" s="34"/>
      <c r="J87" s="31"/>
      <c r="K87" s="16"/>
      <c r="L87" s="16"/>
      <c r="M87" s="16"/>
      <c r="N87" s="16"/>
      <c r="O87" s="16"/>
      <c r="P87" s="16"/>
      <c r="Q87" s="16"/>
      <c r="S87" s="18"/>
    </row>
    <row r="88" spans="1:19" s="17" customFormat="1" ht="15" customHeight="1">
      <c r="A88" s="21"/>
      <c r="B88" s="37" t="s">
        <v>68</v>
      </c>
      <c r="C88" s="34"/>
      <c r="D88" s="34"/>
      <c r="E88" s="34"/>
      <c r="F88" s="34"/>
      <c r="G88" s="34"/>
      <c r="H88" s="34"/>
      <c r="I88" s="34"/>
      <c r="J88" s="31"/>
      <c r="K88" s="16"/>
      <c r="L88" s="16"/>
      <c r="M88" s="16"/>
      <c r="N88" s="16"/>
      <c r="O88" s="16"/>
      <c r="P88" s="16"/>
      <c r="Q88" s="16"/>
      <c r="S88" s="18"/>
    </row>
    <row r="89" spans="1:19" s="17" customFormat="1" ht="15" customHeight="1">
      <c r="A89" s="21"/>
      <c r="B89" s="37" t="s">
        <v>49</v>
      </c>
      <c r="C89" s="34"/>
      <c r="D89" s="34"/>
      <c r="E89" s="34"/>
      <c r="F89" s="34"/>
      <c r="G89" s="34"/>
      <c r="H89" s="34"/>
      <c r="I89" s="34"/>
      <c r="J89" s="31"/>
      <c r="K89" s="16"/>
      <c r="L89" s="16"/>
      <c r="M89" s="16"/>
      <c r="N89" s="16"/>
      <c r="O89" s="16"/>
      <c r="P89" s="16"/>
      <c r="Q89" s="16"/>
      <c r="S89" s="18"/>
    </row>
    <row r="90" spans="1:19" s="17" customFormat="1" ht="15" customHeight="1">
      <c r="A90" s="21"/>
      <c r="B90" s="37" t="s">
        <v>50</v>
      </c>
      <c r="C90" s="34"/>
      <c r="D90" s="34"/>
      <c r="E90" s="34"/>
      <c r="F90" s="34"/>
      <c r="G90" s="34"/>
      <c r="H90" s="34"/>
      <c r="I90" s="34"/>
      <c r="J90" s="31"/>
      <c r="K90" s="16"/>
      <c r="L90" s="16"/>
      <c r="M90" s="16"/>
      <c r="N90" s="16"/>
      <c r="O90" s="16"/>
      <c r="P90" s="16"/>
      <c r="Q90" s="16"/>
      <c r="S90" s="18"/>
    </row>
    <row r="91" spans="1:19" s="17" customFormat="1" ht="15" customHeight="1">
      <c r="A91" s="21"/>
      <c r="B91" s="34"/>
      <c r="C91" s="34"/>
      <c r="D91" s="34"/>
      <c r="E91" s="34"/>
      <c r="F91" s="34"/>
      <c r="G91" s="34"/>
      <c r="H91" s="34"/>
      <c r="I91" s="34"/>
      <c r="J91" s="31"/>
      <c r="K91" s="16"/>
      <c r="L91" s="16"/>
      <c r="M91" s="16"/>
      <c r="N91" s="16"/>
      <c r="O91" s="16"/>
      <c r="P91" s="16"/>
      <c r="Q91" s="16"/>
      <c r="S91" s="18"/>
    </row>
    <row r="92" spans="1:19" s="17" customFormat="1" ht="15" customHeight="1">
      <c r="A92" s="21"/>
      <c r="B92" s="34"/>
      <c r="C92" s="34"/>
      <c r="D92" s="34"/>
      <c r="E92" s="34"/>
      <c r="F92" s="34"/>
      <c r="G92" s="34"/>
      <c r="H92" s="34"/>
      <c r="I92" s="34"/>
      <c r="J92" s="31"/>
      <c r="K92" s="16"/>
      <c r="L92" s="16"/>
      <c r="M92" s="16"/>
      <c r="N92" s="16"/>
      <c r="O92" s="16"/>
      <c r="P92" s="16"/>
      <c r="Q92" s="16"/>
      <c r="S92" s="18"/>
    </row>
    <row r="93" spans="1:19" s="17" customFormat="1" ht="21" customHeight="1">
      <c r="A93" s="21"/>
      <c r="B93" s="93" t="s">
        <v>8</v>
      </c>
      <c r="C93" s="93"/>
      <c r="D93" s="93"/>
      <c r="E93" s="93"/>
      <c r="F93" s="93"/>
      <c r="G93" s="93"/>
      <c r="H93" s="93"/>
      <c r="I93" s="93"/>
      <c r="J93" s="23"/>
      <c r="K93" s="16"/>
      <c r="L93" s="16"/>
      <c r="M93" s="16"/>
      <c r="N93" s="16"/>
      <c r="O93" s="16"/>
      <c r="P93" s="16"/>
      <c r="Q93" s="16"/>
      <c r="S93" s="18"/>
    </row>
    <row r="94" spans="1:19" s="17" customFormat="1" ht="18.75">
      <c r="A94" s="21"/>
      <c r="B94" s="34"/>
      <c r="C94" s="34"/>
      <c r="D94" s="34"/>
      <c r="E94" s="34"/>
      <c r="F94" s="34"/>
      <c r="G94" s="34"/>
      <c r="H94" s="34"/>
      <c r="I94" s="34"/>
      <c r="J94" s="23"/>
      <c r="K94" s="16"/>
      <c r="L94" s="16"/>
      <c r="M94" s="16"/>
      <c r="N94" s="16"/>
      <c r="O94" s="16"/>
      <c r="P94" s="16"/>
      <c r="Q94" s="16"/>
      <c r="S94" s="18"/>
    </row>
    <row r="95" spans="1:19" s="28" customFormat="1" ht="15.75">
      <c r="A95" s="25"/>
      <c r="B95" s="35" t="s">
        <v>6</v>
      </c>
      <c r="C95" s="19"/>
      <c r="D95" s="19"/>
      <c r="E95" s="19"/>
      <c r="F95" s="19"/>
      <c r="G95" s="19"/>
      <c r="H95" s="26"/>
      <c r="I95" s="26"/>
      <c r="J95" s="26"/>
      <c r="K95" s="27"/>
      <c r="L95" s="27"/>
      <c r="M95" s="27"/>
      <c r="N95" s="27"/>
      <c r="O95" s="27"/>
      <c r="P95" s="27"/>
      <c r="Q95" s="27"/>
      <c r="S95" s="29"/>
    </row>
    <row r="96" ht="15" customHeight="1">
      <c r="B96" s="4" t="s">
        <v>28</v>
      </c>
    </row>
    <row r="97" spans="2:9" ht="15">
      <c r="B97" s="90" t="s">
        <v>29</v>
      </c>
      <c r="C97" s="90"/>
      <c r="D97" s="90"/>
      <c r="E97" s="90"/>
      <c r="F97" s="90"/>
      <c r="G97" s="90"/>
      <c r="H97" s="90"/>
      <c r="I97" s="90"/>
    </row>
    <row r="98" ht="15" customHeight="1">
      <c r="B98" s="4" t="s">
        <v>31</v>
      </c>
    </row>
    <row r="99" ht="15" customHeight="1">
      <c r="B99" s="4" t="s">
        <v>34</v>
      </c>
    </row>
    <row r="100" ht="15" customHeight="1">
      <c r="B100" s="4" t="s">
        <v>35</v>
      </c>
    </row>
    <row r="101" spans="1:19" s="28" customFormat="1" ht="15.75">
      <c r="A101" s="25"/>
      <c r="B101" s="4"/>
      <c r="C101" s="19"/>
      <c r="D101" s="19"/>
      <c r="E101" s="19"/>
      <c r="F101" s="19"/>
      <c r="G101" s="19"/>
      <c r="H101" s="26"/>
      <c r="I101" s="26"/>
      <c r="J101" s="26"/>
      <c r="K101" s="27"/>
      <c r="L101" s="27"/>
      <c r="M101" s="27"/>
      <c r="N101" s="27"/>
      <c r="O101" s="27"/>
      <c r="P101" s="27"/>
      <c r="Q101" s="27"/>
      <c r="S101" s="29"/>
    </row>
    <row r="102" spans="5:6" ht="15" customHeight="1">
      <c r="E102" s="47"/>
      <c r="F102" s="49" t="s">
        <v>24</v>
      </c>
    </row>
    <row r="103" spans="5:6" ht="15" customHeight="1">
      <c r="E103" s="47">
        <v>2015</v>
      </c>
      <c r="F103" s="48">
        <f>496806+496806</f>
        <v>993612</v>
      </c>
    </row>
    <row r="104" spans="5:6" ht="15" customHeight="1">
      <c r="E104" s="50" t="s">
        <v>32</v>
      </c>
      <c r="F104" s="48">
        <f>2006054+2330728</f>
        <v>4336782</v>
      </c>
    </row>
    <row r="105" spans="3:6" ht="15" customHeight="1">
      <c r="C105" s="51"/>
      <c r="D105" s="51"/>
      <c r="E105" s="52" t="s">
        <v>25</v>
      </c>
      <c r="F105" s="53">
        <f>1490417-496806</f>
        <v>993611</v>
      </c>
    </row>
    <row r="106" spans="5:6" ht="15" customHeight="1">
      <c r="E106" s="54" t="s">
        <v>26</v>
      </c>
      <c r="F106" s="55">
        <f>SUM(F103:F105)</f>
        <v>6324005</v>
      </c>
    </row>
    <row r="107" spans="5:6" ht="15" customHeight="1">
      <c r="E107" s="47"/>
      <c r="F107" s="47"/>
    </row>
    <row r="108" spans="5:6" ht="15" customHeight="1">
      <c r="E108" s="50" t="s">
        <v>33</v>
      </c>
      <c r="F108" s="48">
        <f>F103</f>
        <v>993612</v>
      </c>
    </row>
    <row r="109" ht="15" customHeight="1">
      <c r="F109" s="46"/>
    </row>
    <row r="110" spans="1:19" s="28" customFormat="1" ht="15.75">
      <c r="A110" s="25"/>
      <c r="B110" s="4" t="s">
        <v>27</v>
      </c>
      <c r="C110" s="19"/>
      <c r="D110" s="19"/>
      <c r="E110" s="19"/>
      <c r="F110" s="19"/>
      <c r="G110" s="19"/>
      <c r="H110" s="26"/>
      <c r="I110" s="26"/>
      <c r="J110" s="26"/>
      <c r="K110" s="27"/>
      <c r="L110" s="27"/>
      <c r="M110" s="27"/>
      <c r="N110" s="27"/>
      <c r="O110" s="27"/>
      <c r="P110" s="27"/>
      <c r="Q110" s="27"/>
      <c r="S110" s="29"/>
    </row>
    <row r="111" spans="1:19" s="28" customFormat="1" ht="15.75">
      <c r="A111" s="25"/>
      <c r="B111" s="4" t="s">
        <v>30</v>
      </c>
      <c r="C111" s="19"/>
      <c r="D111" s="19"/>
      <c r="E111" s="19"/>
      <c r="F111" s="19"/>
      <c r="G111" s="19"/>
      <c r="H111" s="26"/>
      <c r="I111" s="26"/>
      <c r="J111" s="26"/>
      <c r="K111" s="27"/>
      <c r="L111" s="27"/>
      <c r="M111" s="27"/>
      <c r="N111" s="27"/>
      <c r="O111" s="27"/>
      <c r="P111" s="27"/>
      <c r="Q111" s="27"/>
      <c r="S111" s="29"/>
    </row>
    <row r="112" spans="1:19" s="28" customFormat="1" ht="15.75">
      <c r="A112" s="25"/>
      <c r="B112" s="4"/>
      <c r="C112" s="19"/>
      <c r="D112" s="19"/>
      <c r="E112" s="19"/>
      <c r="F112" s="19"/>
      <c r="G112" s="19"/>
      <c r="H112" s="26"/>
      <c r="I112" s="26"/>
      <c r="J112" s="26"/>
      <c r="K112" s="27"/>
      <c r="L112" s="27"/>
      <c r="M112" s="27"/>
      <c r="N112" s="27"/>
      <c r="O112" s="27"/>
      <c r="P112" s="27"/>
      <c r="Q112" s="27"/>
      <c r="S112" s="29"/>
    </row>
    <row r="113" spans="1:19" s="28" customFormat="1" ht="15.75">
      <c r="A113" s="25"/>
      <c r="B113" s="4"/>
      <c r="C113" s="19"/>
      <c r="D113" s="19"/>
      <c r="E113" s="19"/>
      <c r="F113" s="19"/>
      <c r="G113" s="19"/>
      <c r="H113" s="26"/>
      <c r="I113" s="26"/>
      <c r="J113" s="26"/>
      <c r="K113" s="27"/>
      <c r="L113" s="27"/>
      <c r="M113" s="27"/>
      <c r="N113" s="27"/>
      <c r="O113" s="27"/>
      <c r="P113" s="27"/>
      <c r="Q113" s="27"/>
      <c r="S113" s="29"/>
    </row>
    <row r="114" ht="15" customHeight="1">
      <c r="B114" s="4" t="s">
        <v>0</v>
      </c>
    </row>
    <row r="115" ht="15" customHeight="1">
      <c r="B115" s="10" t="s">
        <v>1</v>
      </c>
    </row>
  </sheetData>
  <sheetProtection/>
  <mergeCells count="8">
    <mergeCell ref="B97:I97"/>
    <mergeCell ref="A2:I2"/>
    <mergeCell ref="B1:I1"/>
    <mergeCell ref="B93:I93"/>
    <mergeCell ref="B19:I19"/>
    <mergeCell ref="F25:G25"/>
    <mergeCell ref="F45:G45"/>
    <mergeCell ref="C32:E3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scale="9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Pabianice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IKurpesa</cp:lastModifiedBy>
  <cp:lastPrinted>2015-01-20T09:12:36Z</cp:lastPrinted>
  <dcterms:created xsi:type="dcterms:W3CDTF">2003-03-17T07:43:56Z</dcterms:created>
  <dcterms:modified xsi:type="dcterms:W3CDTF">2015-01-20T09:24:05Z</dcterms:modified>
  <cp:category/>
  <cp:version/>
  <cp:contentType/>
  <cp:contentStatus/>
</cp:coreProperties>
</file>